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9" i="5" l="1"/>
  <c r="H38" i="5"/>
  <c r="H37" i="5"/>
  <c r="H33" i="5"/>
  <c r="H32" i="5"/>
  <c r="H31" i="5"/>
  <c r="H29" i="5"/>
  <c r="H28" i="5"/>
  <c r="H27" i="5"/>
  <c r="H23" i="5"/>
  <c r="H22" i="5"/>
  <c r="H12" i="5"/>
  <c r="E40" i="5"/>
  <c r="H40" i="5" s="1"/>
  <c r="E39" i="5"/>
  <c r="E38" i="5"/>
  <c r="E37" i="5"/>
  <c r="E34" i="5"/>
  <c r="H34" i="5" s="1"/>
  <c r="E33" i="5"/>
  <c r="E32" i="5"/>
  <c r="E31" i="5"/>
  <c r="E30" i="5"/>
  <c r="H30" i="5" s="1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E36" i="5"/>
  <c r="H36" i="5"/>
  <c r="C42" i="5"/>
  <c r="H16" i="5"/>
  <c r="F42" i="5"/>
  <c r="D42" i="5"/>
  <c r="G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<sst xmlns="http://schemas.openxmlformats.org/spreadsheetml/2006/main" count="51" uniqueCount="50">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</sst>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2" customWidth="1"/>
    <col min="2" max="2" width="65.85546875" style="2" customWidth="1"/>
    <col min="3" max="8" width="18.28515625" style="2" customWidth="1"/>
    <col min="9" max="16384" width="12" style="2"/>
  </cols>
  <sheetData>
    <row r="1" spans="1:8" ht="50.1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" customHeight="1" x14ac:dyDescent="0.2">
      <c r="A3" s="29"/>
      <c r="B3" s="30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6"/>
    </row>
    <row r="4" spans="1:8" x14ac:dyDescent="0.2">
      <c r="A4" s="31"/>
      <c r="B4" s="32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4"/>
      <c r="B5" s="15"/>
      <c r="C5" s="5"/>
      <c r="D5" s="5"/>
      <c r="E5" s="5"/>
      <c r="F5" s="5"/>
      <c r="G5" s="5"/>
      <c r="H5" s="5"/>
    </row>
    <row r="6" spans="1:8" x14ac:dyDescent="0.2">
      <c r="A6" s="11" t="s">
        <v>5</v>
      </c>
      <c r="B6" s="9"/>
      <c r="C6" s="6">
        <f t="shared" ref="C6:H6" si="0">SUM(C7:C14)</f>
        <v>4917323.1500000004</v>
      </c>
      <c r="D6" s="6">
        <f t="shared" si="0"/>
        <v>466402.71</v>
      </c>
      <c r="E6" s="6">
        <f t="shared" si="0"/>
        <v>5383725.8599999994</v>
      </c>
      <c r="F6" s="6">
        <f t="shared" si="0"/>
        <v>1001290.24</v>
      </c>
      <c r="G6" s="6">
        <f t="shared" si="0"/>
        <v>1001290.24</v>
      </c>
      <c r="H6" s="6">
        <f t="shared" si="0"/>
        <v>4382435.62</v>
      </c>
    </row>
    <row r="7" spans="1:8" x14ac:dyDescent="0.2">
      <c r="A7" s="8"/>
      <c r="B7" s="12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12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8"/>
      <c r="B9" s="12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8"/>
      <c r="B10" s="12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8"/>
      <c r="B11" s="12" t="s">
        <v>12</v>
      </c>
      <c r="C11" s="6">
        <v>1670969.65</v>
      </c>
      <c r="D11" s="6">
        <v>109402.76</v>
      </c>
      <c r="E11" s="6">
        <f t="shared" si="1"/>
        <v>1780372.41</v>
      </c>
      <c r="F11" s="6">
        <v>362447.02</v>
      </c>
      <c r="G11" s="6">
        <v>362447.02</v>
      </c>
      <c r="H11" s="6">
        <f t="shared" si="2"/>
        <v>1417925.39</v>
      </c>
    </row>
    <row r="12" spans="1:8" x14ac:dyDescent="0.2">
      <c r="A12" s="8"/>
      <c r="B12" s="12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8"/>
      <c r="B13" s="12" t="s">
        <v>23</v>
      </c>
      <c r="C13" s="6">
        <v>2316977.27</v>
      </c>
      <c r="D13" s="6">
        <v>357499.95</v>
      </c>
      <c r="E13" s="6">
        <f t="shared" si="1"/>
        <v>2674477.2200000002</v>
      </c>
      <c r="F13" s="6">
        <v>429514.28</v>
      </c>
      <c r="G13" s="6">
        <v>429514.28</v>
      </c>
      <c r="H13" s="6">
        <f t="shared" si="2"/>
        <v>2244962.9400000004</v>
      </c>
    </row>
    <row r="14" spans="1:8" x14ac:dyDescent="0.2">
      <c r="A14" s="8"/>
      <c r="B14" s="12" t="s">
        <v>8</v>
      </c>
      <c r="C14" s="6">
        <v>929376.23</v>
      </c>
      <c r="D14" s="6">
        <v>-500</v>
      </c>
      <c r="E14" s="6">
        <f t="shared" si="1"/>
        <v>928876.23</v>
      </c>
      <c r="F14" s="6">
        <v>209328.94</v>
      </c>
      <c r="G14" s="6">
        <v>209328.94</v>
      </c>
      <c r="H14" s="6">
        <f t="shared" si="2"/>
        <v>719547.29</v>
      </c>
    </row>
    <row r="15" spans="1:8" x14ac:dyDescent="0.2">
      <c r="A15" s="10"/>
      <c r="B15" s="12"/>
      <c r="C15" s="6"/>
      <c r="D15" s="6"/>
      <c r="E15" s="6"/>
      <c r="F15" s="6"/>
      <c r="G15" s="6"/>
      <c r="H15" s="6"/>
    </row>
    <row r="16" spans="1:8" x14ac:dyDescent="0.2">
      <c r="A16" s="11" t="s">
        <v>9</v>
      </c>
      <c r="B16" s="13"/>
      <c r="C16" s="6">
        <f t="shared" ref="C16:H16" si="3">SUM(C17:C23)</f>
        <v>12311358.059999999</v>
      </c>
      <c r="D16" s="6">
        <f t="shared" si="3"/>
        <v>820154.94000000006</v>
      </c>
      <c r="E16" s="6">
        <f t="shared" si="3"/>
        <v>13131513</v>
      </c>
      <c r="F16" s="6">
        <f t="shared" si="3"/>
        <v>2350790.3600000003</v>
      </c>
      <c r="G16" s="6">
        <f t="shared" si="3"/>
        <v>2350790.3600000003</v>
      </c>
      <c r="H16" s="6">
        <f t="shared" si="3"/>
        <v>10780722.640000001</v>
      </c>
    </row>
    <row r="17" spans="1:8" x14ac:dyDescent="0.2">
      <c r="A17" s="8"/>
      <c r="B17" s="12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8"/>
      <c r="B18" s="12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8"/>
      <c r="B19" s="12" t="s">
        <v>10</v>
      </c>
      <c r="C19" s="6">
        <v>1770841.57</v>
      </c>
      <c r="D19" s="6">
        <v>109718.05</v>
      </c>
      <c r="E19" s="6">
        <f t="shared" si="5"/>
        <v>1880559.62</v>
      </c>
      <c r="F19" s="6">
        <v>360181.99</v>
      </c>
      <c r="G19" s="6">
        <v>360181.99</v>
      </c>
      <c r="H19" s="6">
        <f t="shared" si="4"/>
        <v>1520377.6300000001</v>
      </c>
    </row>
    <row r="20" spans="1:8" x14ac:dyDescent="0.2">
      <c r="A20" s="8"/>
      <c r="B20" s="12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8"/>
      <c r="B21" s="12" t="s">
        <v>26</v>
      </c>
      <c r="C21" s="6">
        <v>2667228.4</v>
      </c>
      <c r="D21" s="6">
        <v>115608.96000000001</v>
      </c>
      <c r="E21" s="6">
        <f t="shared" si="5"/>
        <v>2782837.36</v>
      </c>
      <c r="F21" s="6">
        <v>501799.33</v>
      </c>
      <c r="G21" s="6">
        <v>501799.33</v>
      </c>
      <c r="H21" s="6">
        <f t="shared" si="4"/>
        <v>2281038.0299999998</v>
      </c>
    </row>
    <row r="22" spans="1:8" x14ac:dyDescent="0.2">
      <c r="A22" s="8"/>
      <c r="B22" s="12" t="s">
        <v>27</v>
      </c>
      <c r="C22" s="6">
        <v>7873288.0899999999</v>
      </c>
      <c r="D22" s="6">
        <v>594827.93000000005</v>
      </c>
      <c r="E22" s="6">
        <f t="shared" si="5"/>
        <v>8468116.0199999996</v>
      </c>
      <c r="F22" s="6">
        <v>1488809.04</v>
      </c>
      <c r="G22" s="6">
        <v>1488809.04</v>
      </c>
      <c r="H22" s="6">
        <f t="shared" si="4"/>
        <v>6979306.9799999995</v>
      </c>
    </row>
    <row r="23" spans="1:8" x14ac:dyDescent="0.2">
      <c r="A23" s="8"/>
      <c r="B23" s="12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0"/>
      <c r="B24" s="12"/>
      <c r="C24" s="6"/>
      <c r="D24" s="6"/>
      <c r="E24" s="6"/>
      <c r="F24" s="6"/>
      <c r="G24" s="6"/>
      <c r="H24" s="6"/>
    </row>
    <row r="25" spans="1:8" x14ac:dyDescent="0.2">
      <c r="A25" s="11" t="s">
        <v>28</v>
      </c>
      <c r="B25" s="13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8"/>
      <c r="B26" s="12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8"/>
      <c r="B27" s="12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8"/>
      <c r="B28" s="12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8"/>
      <c r="B29" s="12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8"/>
      <c r="B30" s="12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8"/>
      <c r="B31" s="12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8"/>
      <c r="B32" s="12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8"/>
      <c r="B33" s="12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8"/>
      <c r="B34" s="12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0"/>
      <c r="B35" s="12"/>
      <c r="C35" s="6"/>
      <c r="D35" s="6"/>
      <c r="E35" s="6"/>
      <c r="F35" s="6"/>
      <c r="G35" s="6"/>
      <c r="H35" s="6"/>
    </row>
    <row r="36" spans="1:8" x14ac:dyDescent="0.2">
      <c r="A36" s="11" t="s">
        <v>19</v>
      </c>
      <c r="B36" s="13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8"/>
      <c r="B37" s="12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0.399999999999999" x14ac:dyDescent="0.2">
      <c r="A38" s="8"/>
      <c r="B38" s="12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8"/>
      <c r="B39" s="12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8"/>
      <c r="B40" s="12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0"/>
      <c r="B41" s="12"/>
      <c r="C41" s="6"/>
      <c r="D41" s="6"/>
      <c r="E41" s="6"/>
      <c r="F41" s="6"/>
      <c r="G41" s="6"/>
      <c r="H41" s="6"/>
    </row>
    <row r="42" spans="1:8" x14ac:dyDescent="0.2">
      <c r="A42" s="16"/>
      <c r="B42" s="17" t="s">
        <v>32</v>
      </c>
      <c r="C42" s="7">
        <f t="shared" ref="C42:H42" si="12">SUM(C36+C25+C16+C6)</f>
        <v>17228681.210000001</v>
      </c>
      <c r="D42" s="7">
        <f t="shared" si="12"/>
        <v>1286557.6500000001</v>
      </c>
      <c r="E42" s="7">
        <f t="shared" si="12"/>
        <v>18515238.859999999</v>
      </c>
      <c r="F42" s="7">
        <f t="shared" si="12"/>
        <v>3352080.6000000006</v>
      </c>
      <c r="G42" s="7">
        <f t="shared" si="12"/>
        <v>3352080.6000000006</v>
      </c>
      <c r="H42" s="7">
        <f t="shared" si="12"/>
        <v>15163158.260000002</v>
      </c>
    </row>
    <row r="43" spans="1:8" s="1" customFormat="1" x14ac:dyDescent="0.2">
      <c r="A43" s="18" t="s">
        <v>44</v>
      </c>
    </row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>
      <c r="B47" s="19" t="s">
        <v>45</v>
      </c>
      <c r="E47" s="19" t="s">
        <v>45</v>
      </c>
    </row>
    <row r="48" spans="1:8" s="1" customFormat="1" x14ac:dyDescent="0.2">
      <c r="B48" s="21" t="s">
        <v>46</v>
      </c>
      <c r="E48" s="20" t="s">
        <v>47</v>
      </c>
    </row>
    <row r="49" spans="2:5" s="1" customFormat="1" x14ac:dyDescent="0.2">
      <c r="B49" s="19" t="s">
        <v>48</v>
      </c>
      <c r="E49" s="20" t="s">
        <v>49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2020-04-29T22:12:33Z</cp:lastPrinted>
  <dcterms:created xsi:type="dcterms:W3CDTF">2014-02-10T03:37:14Z</dcterms:created>
  <dcterms:modified xsi:type="dcterms:W3CDTF">2020-05-11T01:55:15Z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